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8215" windowHeight="11955"/>
  </bookViews>
  <sheets>
    <sheet name="Berechnung" sheetId="1" r:id="rId1"/>
  </sheets>
  <definedNames>
    <definedName name="_xlnm.Print_Area" localSheetId="0">Berechnung!$A$1:$F$59</definedName>
  </definedNames>
  <calcPr calcId="125725" iterateCount="1"/>
</workbook>
</file>

<file path=xl/calcChain.xml><?xml version="1.0" encoding="utf-8"?>
<calcChain xmlns="http://schemas.openxmlformats.org/spreadsheetml/2006/main">
  <c r="A53" i="1"/>
  <c r="E22"/>
  <c r="E21"/>
  <c r="B23"/>
  <c r="D19"/>
  <c r="C19"/>
  <c r="B19"/>
  <c r="E18"/>
  <c r="E17"/>
  <c r="E16"/>
  <c r="E15"/>
  <c r="E14"/>
  <c r="E13"/>
  <c r="E12"/>
  <c r="E11"/>
  <c r="E10"/>
  <c r="E7"/>
  <c r="E6"/>
  <c r="E5"/>
  <c r="B8"/>
  <c r="B34"/>
  <c r="C34"/>
  <c r="D34"/>
  <c r="E33"/>
  <c r="E32"/>
  <c r="E31"/>
  <c r="D23"/>
  <c r="C23"/>
  <c r="B25" l="1"/>
  <c r="E19"/>
  <c r="E8"/>
  <c r="E34"/>
  <c r="E23"/>
  <c r="D42" l="1"/>
  <c r="D45"/>
  <c r="D44"/>
  <c r="D43"/>
  <c r="D41"/>
  <c r="D47" l="1"/>
  <c r="D8" l="1"/>
  <c r="C8"/>
  <c r="C25" s="1"/>
  <c r="D25" l="1"/>
  <c r="E25" l="1"/>
  <c r="C42" l="1"/>
  <c r="C44"/>
  <c r="C45"/>
  <c r="C43"/>
  <c r="C41"/>
  <c r="C46" l="1"/>
  <c r="B49" l="1"/>
</calcChain>
</file>

<file path=xl/comments1.xml><?xml version="1.0" encoding="utf-8"?>
<comments xmlns="http://schemas.openxmlformats.org/spreadsheetml/2006/main">
  <authors>
    <author>User</author>
  </authors>
  <commentList>
    <comment ref="A39" authorId="0">
      <text>
        <r>
          <rPr>
            <b/>
            <sz val="9"/>
            <color indexed="81"/>
            <rFont val="Tahoma"/>
            <family val="2"/>
          </rPr>
          <t>Gründerlexikon:
3 oder 5 Monate?</t>
        </r>
        <r>
          <rPr>
            <sz val="9"/>
            <color indexed="81"/>
            <rFont val="Tahoma"/>
            <family val="2"/>
          </rPr>
          <t xml:space="preserve">
</t>
        </r>
      </text>
    </comment>
    <comment ref="A51" authorId="0">
      <text>
        <r>
          <rPr>
            <b/>
            <sz val="9"/>
            <color indexed="81"/>
            <rFont val="Tahoma"/>
            <family val="2"/>
          </rPr>
          <t>Gründerlexikon:
Zum Kopieren alle Zeilen markieren, kopieren und in Antragsformular einfügen.</t>
        </r>
        <r>
          <rPr>
            <sz val="9"/>
            <color indexed="81"/>
            <rFont val="Tahoma"/>
            <family val="2"/>
          </rPr>
          <t xml:space="preserve">
</t>
        </r>
      </text>
    </comment>
  </commentList>
</comments>
</file>

<file path=xl/sharedStrings.xml><?xml version="1.0" encoding="utf-8"?>
<sst xmlns="http://schemas.openxmlformats.org/spreadsheetml/2006/main" count="49" uniqueCount="45">
  <si>
    <t>Monat 1</t>
  </si>
  <si>
    <t>Monat 2</t>
  </si>
  <si>
    <t>Durchschnitt</t>
  </si>
  <si>
    <t>Betriebseinnahmen</t>
  </si>
  <si>
    <t>Sonstige betriebliche Erlöse</t>
  </si>
  <si>
    <t>Zinserträge</t>
  </si>
  <si>
    <t>Summe Betriebseinnahmen</t>
  </si>
  <si>
    <t>Wareneinsatz</t>
  </si>
  <si>
    <t>Versicherungen &amp; Beiträge</t>
  </si>
  <si>
    <t>Kfz.-Kosten</t>
  </si>
  <si>
    <t>Werbe &amp; Reisekosten</t>
  </si>
  <si>
    <t>Reparaturen/Instandhaltung</t>
  </si>
  <si>
    <t>Sonstige Kosten</t>
  </si>
  <si>
    <t>Zinsaufwand</t>
  </si>
  <si>
    <t>Summe Betriebsausgaben</t>
  </si>
  <si>
    <t>Liquiditätsergebnis</t>
  </si>
  <si>
    <t>Krisenausfallberechnung</t>
  </si>
  <si>
    <t>Ausfall 1. Monat</t>
  </si>
  <si>
    <t>Ausfall 2. Monat</t>
  </si>
  <si>
    <t>Ausfall 3. Monat</t>
  </si>
  <si>
    <t>Erläuterungstext für den Antrag</t>
  </si>
  <si>
    <t xml:space="preserve"> </t>
  </si>
  <si>
    <t>Liquiditätsengpassberechnung</t>
  </si>
  <si>
    <t>1. Darlehen (Tilgung ohne Zinsen)</t>
  </si>
  <si>
    <t>2. Darlehen (Tilgung ohne Zinsen)</t>
  </si>
  <si>
    <t>Notwendige Liquidität</t>
  </si>
  <si>
    <t>Ausfallwahrscheinlichkeit</t>
  </si>
  <si>
    <t>Ausfall 4. Monat</t>
  </si>
  <si>
    <t>Ausfall 5. Monat</t>
  </si>
  <si>
    <t>Ausfallberechnung über Monate:</t>
  </si>
  <si>
    <t>Summe Tilgungen</t>
  </si>
  <si>
    <t>gestundete Miete/Pacht</t>
  </si>
  <si>
    <t>gestundeter Leasingvertrag</t>
  </si>
  <si>
    <t>Summe Stundungen/Ersparnisse</t>
  </si>
  <si>
    <t>sonstige betriebliche Stundungen und Ersparnisse</t>
  </si>
  <si>
    <t>Monat 3</t>
  </si>
  <si>
    <t>Vor Corona</t>
  </si>
  <si>
    <t>Summe Ausfall</t>
  </si>
  <si>
    <t>abzgl. Ersparnis</t>
  </si>
  <si>
    <t>Liquiditätsausfall</t>
  </si>
  <si>
    <t>Ersparnis</t>
  </si>
  <si>
    <t>Betriebliche Steuern (Gewerbesteuer, Kfz Steuer)</t>
  </si>
  <si>
    <t>Nach Corona: Stundungen / Ersparnisse durch Corona</t>
  </si>
  <si>
    <t>Eingabefelder</t>
  </si>
  <si>
    <t>Personalkosten (nicht bei Corona Zuschuss)</t>
  </si>
</sst>
</file>

<file path=xl/styles.xml><?xml version="1.0" encoding="utf-8"?>
<styleSheet xmlns="http://schemas.openxmlformats.org/spreadsheetml/2006/main">
  <numFmts count="1">
    <numFmt numFmtId="44" formatCode="_-* #,##0.00\ &quot;€&quot;_-;\-* #,##0.00\ &quot;€&quot;_-;_-* &quot;-&quot;??\ &quot;€&quot;_-;_-@_-"/>
  </numFmts>
  <fonts count="17">
    <font>
      <sz val="11"/>
      <color rgb="FF000000"/>
      <name val="Myriad Pro"/>
      <family val="2"/>
    </font>
    <font>
      <sz val="11"/>
      <color theme="1"/>
      <name val="Calibri"/>
      <family val="2"/>
      <scheme val="minor"/>
    </font>
    <font>
      <sz val="11"/>
      <color rgb="FF000000"/>
      <name val="Myriad Pro"/>
      <family val="2"/>
    </font>
    <font>
      <u/>
      <sz val="11"/>
      <color rgb="FF0563C1"/>
      <name val="Myriad Pro"/>
      <family val="2"/>
    </font>
    <font>
      <b/>
      <u/>
      <sz val="25"/>
      <color rgb="FF000000"/>
      <name val="Calibri Light"/>
      <family val="2"/>
    </font>
    <font>
      <sz val="11"/>
      <color rgb="FF000000"/>
      <name val="Calibri Light"/>
      <family val="2"/>
    </font>
    <font>
      <b/>
      <sz val="11"/>
      <color rgb="FF000000"/>
      <name val="Calibri Light"/>
      <family val="2"/>
    </font>
    <font>
      <b/>
      <u/>
      <sz val="15"/>
      <color rgb="FF000000"/>
      <name val="Calibri Light"/>
      <family val="2"/>
    </font>
    <font>
      <b/>
      <i/>
      <sz val="9"/>
      <color rgb="FF000000"/>
      <name val="Calibri Light"/>
      <family val="2"/>
    </font>
    <font>
      <b/>
      <sz val="15"/>
      <color rgb="FF000000"/>
      <name val="Calibri Light"/>
      <family val="2"/>
    </font>
    <font>
      <i/>
      <sz val="9"/>
      <color rgb="FF000000"/>
      <name val="Calibri Light"/>
      <family val="2"/>
    </font>
    <font>
      <sz val="9"/>
      <color indexed="81"/>
      <name val="Tahoma"/>
      <family val="2"/>
    </font>
    <font>
      <b/>
      <sz val="9"/>
      <color indexed="81"/>
      <name val="Tahoma"/>
      <family val="2"/>
    </font>
    <font>
      <sz val="10"/>
      <color rgb="FF000000"/>
      <name val="Calibri Light"/>
      <family val="2"/>
    </font>
    <font>
      <sz val="14"/>
      <color rgb="FF000000"/>
      <name val="Calibri Light"/>
      <family val="2"/>
    </font>
    <font>
      <b/>
      <sz val="14"/>
      <color rgb="FF000000"/>
      <name val="Calibri Light"/>
      <family val="2"/>
    </font>
    <font>
      <b/>
      <i/>
      <sz val="14"/>
      <color rgb="FF000000"/>
      <name val="Calibri Light"/>
      <family val="2"/>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right/>
      <top/>
      <bottom style="thin">
        <color rgb="FF000000"/>
      </bottom>
      <diagonal/>
    </border>
    <border>
      <left style="thin">
        <color rgb="FF000000"/>
      </left>
      <right/>
      <top/>
      <bottom style="thin">
        <color rgb="FF000000"/>
      </bottom>
      <diagonal/>
    </border>
    <border>
      <left style="thin">
        <color rgb="FF000000"/>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indexed="64"/>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s>
  <cellStyleXfs count="4">
    <xf numFmtId="0" fontId="0" fillId="0" borderId="0"/>
    <xf numFmtId="44" fontId="1" fillId="0" borderId="0" applyFont="0" applyFill="0" applyBorder="0" applyAlignment="0" applyProtection="0"/>
    <xf numFmtId="0" fontId="2" fillId="0" borderId="0" applyNumberFormat="0" applyFont="0" applyFill="0" applyBorder="0" applyAlignment="0" applyProtection="0"/>
    <xf numFmtId="0" fontId="3" fillId="0" borderId="0" applyNumberFormat="0" applyFill="0" applyBorder="0" applyAlignment="0" applyProtection="0"/>
  </cellStyleXfs>
  <cellXfs count="47">
    <xf numFmtId="0" fontId="0" fillId="0" borderId="0" xfId="0"/>
    <xf numFmtId="0" fontId="4" fillId="0" borderId="0" xfId="0" applyFont="1"/>
    <xf numFmtId="0" fontId="5" fillId="0" borderId="0" xfId="0" applyFont="1"/>
    <xf numFmtId="0" fontId="6" fillId="0" borderId="1" xfId="0" applyFont="1" applyBorder="1" applyAlignment="1">
      <alignment horizontal="center"/>
    </xf>
    <xf numFmtId="4" fontId="5" fillId="0" borderId="0" xfId="0" applyNumberFormat="1" applyFont="1"/>
    <xf numFmtId="0" fontId="6" fillId="0" borderId="4" xfId="0" applyFont="1" applyBorder="1"/>
    <xf numFmtId="0" fontId="6" fillId="0" borderId="0" xfId="0" applyFont="1"/>
    <xf numFmtId="0" fontId="6" fillId="0" borderId="4" xfId="0" applyFont="1" applyFill="1" applyBorder="1"/>
    <xf numFmtId="0" fontId="7" fillId="0" borderId="0" xfId="0" applyFont="1" applyFill="1"/>
    <xf numFmtId="0" fontId="6" fillId="0" borderId="0" xfId="0" applyFont="1" applyAlignment="1">
      <alignment horizontal="center"/>
    </xf>
    <xf numFmtId="0" fontId="8" fillId="0" borderId="0" xfId="0" applyFont="1" applyAlignment="1">
      <alignment horizontal="center"/>
    </xf>
    <xf numFmtId="0" fontId="3" fillId="0" borderId="0" xfId="3" applyFont="1"/>
    <xf numFmtId="0" fontId="9" fillId="0" borderId="0" xfId="0" applyFont="1"/>
    <xf numFmtId="0" fontId="10" fillId="0" borderId="0" xfId="0" applyFont="1"/>
    <xf numFmtId="0" fontId="7" fillId="0" borderId="0" xfId="0" applyFont="1"/>
    <xf numFmtId="44" fontId="5" fillId="2" borderId="0" xfId="1" applyFont="1" applyFill="1"/>
    <xf numFmtId="44" fontId="6" fillId="0" borderId="0" xfId="1" applyFont="1"/>
    <xf numFmtId="44" fontId="5" fillId="0" borderId="0" xfId="1" applyFont="1"/>
    <xf numFmtId="44" fontId="6" fillId="0" borderId="4" xfId="1" applyFont="1" applyBorder="1"/>
    <xf numFmtId="44" fontId="6" fillId="0" borderId="7" xfId="1" applyFont="1" applyBorder="1"/>
    <xf numFmtId="0" fontId="6" fillId="0" borderId="0" xfId="0" applyFont="1" applyBorder="1"/>
    <xf numFmtId="44" fontId="6" fillId="0" borderId="0" xfId="1" applyFont="1" applyBorder="1"/>
    <xf numFmtId="0" fontId="6" fillId="0" borderId="0" xfId="0" applyFont="1" applyFill="1" applyBorder="1"/>
    <xf numFmtId="44" fontId="6" fillId="0" borderId="0" xfId="1" applyFont="1" applyFill="1" applyBorder="1"/>
    <xf numFmtId="44" fontId="6" fillId="0" borderId="3" xfId="1" applyFont="1" applyFill="1" applyBorder="1"/>
    <xf numFmtId="0" fontId="13" fillId="0" borderId="0" xfId="0" applyFont="1" applyAlignment="1">
      <alignment horizontal="center"/>
    </xf>
    <xf numFmtId="0" fontId="5" fillId="0" borderId="0" xfId="0" applyFont="1" applyBorder="1"/>
    <xf numFmtId="4" fontId="5" fillId="0" borderId="0" xfId="0" applyNumberFormat="1" applyFont="1" applyBorder="1"/>
    <xf numFmtId="0" fontId="14" fillId="0" borderId="0" xfId="0" applyFont="1" applyBorder="1" applyAlignment="1">
      <alignment horizontal="left" wrapText="1"/>
    </xf>
    <xf numFmtId="44" fontId="9" fillId="0" borderId="16" xfId="1" applyFont="1" applyBorder="1"/>
    <xf numFmtId="0" fontId="15" fillId="0" borderId="0" xfId="0" applyFont="1" applyFill="1" applyBorder="1"/>
    <xf numFmtId="0" fontId="6" fillId="0" borderId="2" xfId="0" applyFont="1" applyFill="1" applyBorder="1" applyAlignment="1">
      <alignment horizontal="center"/>
    </xf>
    <xf numFmtId="44" fontId="5" fillId="0" borderId="3" xfId="1" applyFont="1" applyFill="1" applyBorder="1"/>
    <xf numFmtId="44" fontId="6" fillId="0" borderId="5" xfId="1" applyFont="1" applyFill="1" applyBorder="1"/>
    <xf numFmtId="44" fontId="6" fillId="0" borderId="4" xfId="1" applyFont="1" applyFill="1" applyBorder="1"/>
    <xf numFmtId="44" fontId="5" fillId="0" borderId="0" xfId="1" applyFont="1" applyFill="1"/>
    <xf numFmtId="9" fontId="6" fillId="2" borderId="6" xfId="0" applyNumberFormat="1" applyFont="1" applyFill="1" applyBorder="1"/>
    <xf numFmtId="0" fontId="5" fillId="2" borderId="0" xfId="0" applyFont="1" applyFill="1"/>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0"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cellXfs>
  <cellStyles count="4">
    <cellStyle name="Graphics" xfId="2"/>
    <cellStyle name="Link" xfId="3"/>
    <cellStyle name="Standard" xfId="0" builtinId="0" customBuiltin="1"/>
    <cellStyle name="Währung" xfId="1" builtin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69"/>
  <sheetViews>
    <sheetView tabSelected="1" topLeftCell="A37" zoomScaleNormal="100" workbookViewId="0">
      <selection activeCell="A53" sqref="A53:F58"/>
    </sheetView>
  </sheetViews>
  <sheetFormatPr baseColWidth="10" defaultRowHeight="15"/>
  <cols>
    <col min="1" max="1" width="38" style="2" customWidth="1"/>
    <col min="2" max="2" width="19.5" style="2" customWidth="1"/>
    <col min="3" max="3" width="14.375" style="2" customWidth="1"/>
    <col min="4" max="4" width="15.25" style="2" customWidth="1"/>
    <col min="5" max="5" width="12.25" style="2" bestFit="1" customWidth="1"/>
    <col min="6" max="6" width="11.625" style="2" customWidth="1"/>
    <col min="7" max="7" width="11" style="2" customWidth="1"/>
    <col min="8" max="16384" width="11" style="2"/>
  </cols>
  <sheetData>
    <row r="1" spans="1:10" customFormat="1" ht="32.25">
      <c r="A1" s="1" t="s">
        <v>22</v>
      </c>
      <c r="B1" s="2"/>
      <c r="C1" s="2"/>
      <c r="D1" s="37" t="s">
        <v>43</v>
      </c>
      <c r="E1" s="2"/>
      <c r="F1" s="2"/>
      <c r="G1" s="2"/>
      <c r="H1" s="2"/>
      <c r="I1" s="2"/>
      <c r="J1" s="2"/>
    </row>
    <row r="3" spans="1:10" ht="18.75">
      <c r="A3" s="30" t="s">
        <v>36</v>
      </c>
    </row>
    <row r="4" spans="1:10" customFormat="1">
      <c r="A4" s="2"/>
      <c r="B4" s="3" t="s">
        <v>0</v>
      </c>
      <c r="C4" s="3" t="s">
        <v>1</v>
      </c>
      <c r="D4" s="3" t="s">
        <v>35</v>
      </c>
      <c r="E4" s="31" t="s">
        <v>2</v>
      </c>
      <c r="F4" s="2"/>
      <c r="G4" s="2"/>
      <c r="H4" s="2"/>
      <c r="I4" s="2"/>
      <c r="J4" s="2"/>
    </row>
    <row r="5" spans="1:10" customFormat="1">
      <c r="A5" s="2" t="s">
        <v>3</v>
      </c>
      <c r="B5" s="15">
        <v>8500</v>
      </c>
      <c r="C5" s="15">
        <v>7000</v>
      </c>
      <c r="D5" s="15">
        <v>8000</v>
      </c>
      <c r="E5" s="32">
        <f>AVERAGE(B5,C5,D5)</f>
        <v>7833.333333333333</v>
      </c>
      <c r="F5" s="2"/>
      <c r="G5" s="2"/>
      <c r="H5" s="2"/>
      <c r="I5" s="2"/>
      <c r="J5" s="2"/>
    </row>
    <row r="6" spans="1:10" customFormat="1">
      <c r="A6" s="2" t="s">
        <v>4</v>
      </c>
      <c r="B6" s="15">
        <v>50</v>
      </c>
      <c r="C6" s="15">
        <v>50</v>
      </c>
      <c r="D6" s="15">
        <v>50</v>
      </c>
      <c r="E6" s="32">
        <f>AVERAGE(B6,C6,D6)</f>
        <v>50</v>
      </c>
      <c r="F6" s="2"/>
      <c r="G6" s="2"/>
      <c r="H6" s="2"/>
      <c r="I6" s="2"/>
      <c r="J6" s="2"/>
    </row>
    <row r="7" spans="1:10" customFormat="1">
      <c r="A7" s="2" t="s">
        <v>5</v>
      </c>
      <c r="B7" s="15">
        <v>0</v>
      </c>
      <c r="C7" s="15">
        <v>0</v>
      </c>
      <c r="D7" s="15">
        <v>0</v>
      </c>
      <c r="E7" s="32">
        <f>AVERAGE(B7,C7,D7)</f>
        <v>0</v>
      </c>
      <c r="F7" s="2"/>
      <c r="G7" s="2"/>
      <c r="H7" s="2"/>
      <c r="I7" s="2"/>
      <c r="J7" s="2"/>
    </row>
    <row r="8" spans="1:10" customFormat="1">
      <c r="A8" s="5" t="s">
        <v>6</v>
      </c>
      <c r="B8" s="18">
        <f>SUM(B5:B7)</f>
        <v>8550</v>
      </c>
      <c r="C8" s="18">
        <f>SUM(C5:C7)</f>
        <v>7050</v>
      </c>
      <c r="D8" s="18">
        <f>SUM(D5:D7)</f>
        <v>8050</v>
      </c>
      <c r="E8" s="33">
        <f>SUM(E5:E7)</f>
        <v>7883.333333333333</v>
      </c>
      <c r="F8" s="2"/>
      <c r="G8" s="2"/>
      <c r="H8" s="2"/>
      <c r="I8" s="2"/>
      <c r="J8" s="2"/>
    </row>
    <row r="9" spans="1:10" customFormat="1">
      <c r="A9" s="2"/>
      <c r="B9" s="2"/>
      <c r="C9" s="17"/>
      <c r="D9" s="17"/>
      <c r="E9" s="32"/>
      <c r="F9" s="2"/>
      <c r="G9" s="2"/>
      <c r="H9" s="2"/>
      <c r="I9" s="2"/>
      <c r="J9" s="2"/>
    </row>
    <row r="10" spans="1:10" customFormat="1">
      <c r="A10" s="2" t="s">
        <v>7</v>
      </c>
      <c r="B10" s="15">
        <v>500</v>
      </c>
      <c r="C10" s="15">
        <v>500</v>
      </c>
      <c r="D10" s="15">
        <v>500</v>
      </c>
      <c r="E10" s="32">
        <f>AVERAGE(B10,C10,D10)</f>
        <v>500</v>
      </c>
      <c r="F10" s="2"/>
      <c r="G10" s="2"/>
      <c r="H10" s="2"/>
      <c r="I10" s="2"/>
      <c r="J10" s="2"/>
    </row>
    <row r="11" spans="1:10" customFormat="1">
      <c r="A11" s="2" t="s">
        <v>44</v>
      </c>
      <c r="B11" s="15">
        <v>0</v>
      </c>
      <c r="C11" s="15">
        <v>0</v>
      </c>
      <c r="D11" s="15">
        <v>0</v>
      </c>
      <c r="E11" s="32">
        <f t="shared" ref="E11:E18" si="0">AVERAGE(B11,C11,D11)</f>
        <v>0</v>
      </c>
      <c r="F11" s="2"/>
      <c r="G11" s="2"/>
      <c r="H11" s="2"/>
      <c r="I11" s="2"/>
      <c r="J11" s="2"/>
    </row>
    <row r="12" spans="1:10" customFormat="1">
      <c r="A12" s="2" t="s">
        <v>8</v>
      </c>
      <c r="B12" s="15">
        <v>50</v>
      </c>
      <c r="C12" s="15">
        <v>50</v>
      </c>
      <c r="D12" s="15">
        <v>50</v>
      </c>
      <c r="E12" s="32">
        <f t="shared" si="0"/>
        <v>50</v>
      </c>
      <c r="F12" s="2"/>
      <c r="G12" s="2"/>
      <c r="H12" s="2"/>
      <c r="I12" s="2"/>
      <c r="J12" s="2"/>
    </row>
    <row r="13" spans="1:10" customFormat="1">
      <c r="A13" s="2" t="s">
        <v>9</v>
      </c>
      <c r="B13" s="15">
        <v>300</v>
      </c>
      <c r="C13" s="15">
        <v>300</v>
      </c>
      <c r="D13" s="15">
        <v>300</v>
      </c>
      <c r="E13" s="32">
        <f t="shared" si="0"/>
        <v>300</v>
      </c>
      <c r="F13" s="2"/>
      <c r="G13" s="2"/>
      <c r="H13" s="2"/>
      <c r="I13" s="2"/>
      <c r="J13" s="2"/>
    </row>
    <row r="14" spans="1:10" customFormat="1">
      <c r="A14" s="2" t="s">
        <v>10</v>
      </c>
      <c r="B14" s="15">
        <v>250</v>
      </c>
      <c r="C14" s="15">
        <v>250</v>
      </c>
      <c r="D14" s="15">
        <v>250</v>
      </c>
      <c r="E14" s="32">
        <f t="shared" si="0"/>
        <v>250</v>
      </c>
      <c r="F14" s="2"/>
      <c r="G14" s="2"/>
      <c r="H14" s="2"/>
      <c r="I14" s="2"/>
      <c r="J14" s="2"/>
    </row>
    <row r="15" spans="1:10" customFormat="1">
      <c r="A15" s="2" t="s">
        <v>11</v>
      </c>
      <c r="B15" s="15">
        <v>50</v>
      </c>
      <c r="C15" s="15">
        <v>50</v>
      </c>
      <c r="D15" s="15">
        <v>50</v>
      </c>
      <c r="E15" s="32">
        <f t="shared" si="0"/>
        <v>50</v>
      </c>
      <c r="F15" s="2"/>
      <c r="G15" s="2"/>
      <c r="H15" s="2"/>
      <c r="I15" s="2"/>
      <c r="J15" s="2"/>
    </row>
    <row r="16" spans="1:10" customFormat="1">
      <c r="A16" s="2" t="s">
        <v>12</v>
      </c>
      <c r="B16" s="15">
        <v>450</v>
      </c>
      <c r="C16" s="15">
        <v>450</v>
      </c>
      <c r="D16" s="15">
        <v>450</v>
      </c>
      <c r="E16" s="32">
        <f t="shared" si="0"/>
        <v>450</v>
      </c>
      <c r="F16" s="2"/>
      <c r="G16" s="2"/>
      <c r="H16" s="2"/>
      <c r="I16" s="2"/>
      <c r="J16" s="2"/>
    </row>
    <row r="17" spans="1:10" customFormat="1">
      <c r="A17" s="2" t="s">
        <v>13</v>
      </c>
      <c r="B17" s="15">
        <v>50</v>
      </c>
      <c r="C17" s="15">
        <v>50</v>
      </c>
      <c r="D17" s="15">
        <v>50</v>
      </c>
      <c r="E17" s="32">
        <f t="shared" si="0"/>
        <v>50</v>
      </c>
      <c r="F17" s="2"/>
      <c r="G17" s="2"/>
      <c r="H17" s="2"/>
      <c r="I17" s="2"/>
      <c r="J17" s="2"/>
    </row>
    <row r="18" spans="1:10" customFormat="1">
      <c r="A18" s="2" t="s">
        <v>41</v>
      </c>
      <c r="B18" s="15">
        <v>200</v>
      </c>
      <c r="C18" s="15">
        <v>200</v>
      </c>
      <c r="D18" s="15">
        <v>200</v>
      </c>
      <c r="E18" s="32">
        <f t="shared" si="0"/>
        <v>200</v>
      </c>
      <c r="F18" s="2"/>
      <c r="G18" s="2"/>
      <c r="H18" s="2"/>
      <c r="I18" s="2"/>
      <c r="J18" s="2"/>
    </row>
    <row r="19" spans="1:10" customFormat="1">
      <c r="A19" s="5" t="s">
        <v>14</v>
      </c>
      <c r="B19" s="18">
        <f>SUM(B10:B18)</f>
        <v>1850</v>
      </c>
      <c r="C19" s="18">
        <f>SUM(C10:C18)</f>
        <v>1850</v>
      </c>
      <c r="D19" s="18">
        <f>SUM(D10:D18)</f>
        <v>1850</v>
      </c>
      <c r="E19" s="33">
        <f>SUM(E10:E18)</f>
        <v>1850</v>
      </c>
      <c r="F19" s="2"/>
      <c r="G19" s="2"/>
      <c r="H19" s="2"/>
      <c r="I19" s="2"/>
      <c r="J19" s="2"/>
    </row>
    <row r="20" spans="1:10" customFormat="1">
      <c r="A20" s="2"/>
      <c r="B20" s="2"/>
      <c r="C20" s="17"/>
      <c r="D20" s="17"/>
      <c r="E20" s="32"/>
      <c r="F20" s="2"/>
      <c r="G20" s="2"/>
      <c r="H20" s="2"/>
      <c r="I20" s="2"/>
      <c r="J20" s="2"/>
    </row>
    <row r="21" spans="1:10" customFormat="1">
      <c r="A21" s="2" t="s">
        <v>23</v>
      </c>
      <c r="B21" s="15">
        <v>0</v>
      </c>
      <c r="C21" s="15">
        <v>0</v>
      </c>
      <c r="D21" s="15">
        <v>0</v>
      </c>
      <c r="E21" s="32">
        <f t="shared" ref="E21:E22" si="1">AVERAGE(B21,C21,D21)</f>
        <v>0</v>
      </c>
      <c r="F21" s="2"/>
      <c r="G21" s="2"/>
      <c r="H21" s="2"/>
      <c r="I21" s="2"/>
      <c r="J21" s="2"/>
    </row>
    <row r="22" spans="1:10" customFormat="1">
      <c r="A22" s="2" t="s">
        <v>24</v>
      </c>
      <c r="B22" s="15">
        <v>0</v>
      </c>
      <c r="C22" s="15">
        <v>500</v>
      </c>
      <c r="D22" s="15">
        <v>500</v>
      </c>
      <c r="E22" s="32">
        <f t="shared" si="1"/>
        <v>333.33333333333331</v>
      </c>
      <c r="F22" s="2"/>
      <c r="G22" s="2"/>
      <c r="H22" s="2"/>
      <c r="I22" s="2"/>
      <c r="J22" s="2"/>
    </row>
    <row r="23" spans="1:10" customFormat="1">
      <c r="A23" s="5" t="s">
        <v>30</v>
      </c>
      <c r="B23" s="18">
        <f>SUM(B21:B22)</f>
        <v>0</v>
      </c>
      <c r="C23" s="18">
        <f>SUM(C21:C22)</f>
        <v>500</v>
      </c>
      <c r="D23" s="19">
        <f>SUM(D21:D22)</f>
        <v>500</v>
      </c>
      <c r="E23" s="34">
        <f>SUM(E21:E22)</f>
        <v>333.33333333333331</v>
      </c>
      <c r="F23" s="2"/>
      <c r="G23" s="2"/>
      <c r="H23" s="2"/>
      <c r="I23" s="2"/>
      <c r="J23" s="2"/>
    </row>
    <row r="24" spans="1:10" customFormat="1">
      <c r="A24" s="6"/>
      <c r="B24" s="5"/>
      <c r="C24" s="16"/>
      <c r="D24" s="16"/>
      <c r="E24" s="24"/>
      <c r="F24" s="2"/>
      <c r="G24" s="2"/>
      <c r="H24" s="2"/>
      <c r="I24" s="2"/>
      <c r="J24" s="2"/>
    </row>
    <row r="25" spans="1:10" customFormat="1">
      <c r="A25" s="7" t="s">
        <v>15</v>
      </c>
      <c r="B25" s="18">
        <f>B8-B19-B23</f>
        <v>6700</v>
      </c>
      <c r="C25" s="18">
        <f>C8-C19-C23</f>
        <v>4700</v>
      </c>
      <c r="D25" s="19">
        <f>D8-D19-D23</f>
        <v>5700</v>
      </c>
      <c r="E25" s="34">
        <f>E8-E19-E23</f>
        <v>5700</v>
      </c>
      <c r="F25" s="2"/>
      <c r="G25" s="2"/>
      <c r="H25" s="2"/>
      <c r="I25" s="2"/>
      <c r="J25" s="2"/>
    </row>
    <row r="26" spans="1:10" customFormat="1">
      <c r="A26" s="22"/>
      <c r="B26" s="20"/>
      <c r="C26" s="21"/>
      <c r="D26" s="21"/>
      <c r="E26" s="23"/>
      <c r="F26" s="2"/>
      <c r="G26" s="2"/>
      <c r="H26" s="2"/>
      <c r="I26" s="2"/>
      <c r="J26" s="2"/>
    </row>
    <row r="27" spans="1:10" customFormat="1">
      <c r="A27" s="22"/>
      <c r="B27" s="20"/>
      <c r="C27" s="21"/>
      <c r="D27" s="21"/>
      <c r="E27" s="23"/>
      <c r="F27" s="2"/>
      <c r="G27" s="2"/>
      <c r="H27" s="2"/>
      <c r="I27" s="2"/>
      <c r="J27" s="2"/>
    </row>
    <row r="28" spans="1:10" customFormat="1">
      <c r="A28" s="22"/>
      <c r="B28" s="20"/>
      <c r="C28" s="21"/>
      <c r="D28" s="21"/>
      <c r="E28" s="23"/>
      <c r="F28" s="2"/>
      <c r="G28" s="2"/>
      <c r="H28" s="2"/>
      <c r="I28" s="2"/>
      <c r="J28" s="2"/>
    </row>
    <row r="29" spans="1:10" customFormat="1" ht="18.75">
      <c r="A29" s="30" t="s">
        <v>42</v>
      </c>
      <c r="B29" s="20"/>
      <c r="C29" s="21"/>
      <c r="D29" s="21"/>
      <c r="E29" s="23"/>
      <c r="F29" s="2"/>
      <c r="G29" s="2"/>
      <c r="H29" s="2"/>
      <c r="I29" s="2"/>
      <c r="J29" s="2"/>
    </row>
    <row r="30" spans="1:10" customFormat="1">
      <c r="A30" s="2"/>
      <c r="B30" s="3" t="s">
        <v>0</v>
      </c>
      <c r="C30" s="3" t="s">
        <v>1</v>
      </c>
      <c r="D30" s="3" t="s">
        <v>35</v>
      </c>
      <c r="E30" s="31" t="s">
        <v>2</v>
      </c>
      <c r="F30" s="2"/>
      <c r="G30" s="2"/>
      <c r="H30" s="2"/>
      <c r="I30" s="2"/>
      <c r="J30" s="2"/>
    </row>
    <row r="31" spans="1:10" customFormat="1">
      <c r="A31" s="2" t="s">
        <v>31</v>
      </c>
      <c r="B31" s="15">
        <v>0</v>
      </c>
      <c r="C31" s="15">
        <v>450</v>
      </c>
      <c r="D31" s="15">
        <v>450</v>
      </c>
      <c r="E31" s="32">
        <f>AVERAGE(B31,C31,D31)</f>
        <v>300</v>
      </c>
      <c r="F31" s="2"/>
      <c r="G31" s="2"/>
      <c r="H31" s="2"/>
      <c r="I31" s="2"/>
      <c r="J31" s="2"/>
    </row>
    <row r="32" spans="1:10" customFormat="1">
      <c r="A32" s="2" t="s">
        <v>32</v>
      </c>
      <c r="B32" s="15">
        <v>0</v>
      </c>
      <c r="C32" s="15">
        <v>0</v>
      </c>
      <c r="D32" s="15">
        <v>120</v>
      </c>
      <c r="E32" s="32">
        <f>AVERAGE(B32,C32,D32)</f>
        <v>40</v>
      </c>
      <c r="F32" s="2"/>
      <c r="G32" s="2"/>
      <c r="H32" s="2"/>
      <c r="I32" s="2"/>
      <c r="J32" s="2"/>
    </row>
    <row r="33" spans="1:10" customFormat="1">
      <c r="A33" s="2" t="s">
        <v>34</v>
      </c>
      <c r="B33" s="15">
        <v>50</v>
      </c>
      <c r="C33" s="15">
        <v>10</v>
      </c>
      <c r="D33" s="15">
        <v>150</v>
      </c>
      <c r="E33" s="32">
        <f>AVERAGE(B33,C33,D33)</f>
        <v>70</v>
      </c>
      <c r="F33" s="2"/>
      <c r="G33" s="2"/>
      <c r="H33" s="2"/>
      <c r="I33" s="2"/>
      <c r="J33" s="2"/>
    </row>
    <row r="34" spans="1:10" customFormat="1">
      <c r="A34" s="5" t="s">
        <v>33</v>
      </c>
      <c r="B34" s="18">
        <f>SUM(B31:B33)</f>
        <v>50</v>
      </c>
      <c r="C34" s="18">
        <f>SUM(C31:C33)</f>
        <v>460</v>
      </c>
      <c r="D34" s="18">
        <f>SUM(D31:D33)</f>
        <v>720</v>
      </c>
      <c r="E34" s="33">
        <f>SUM(E31:E33)</f>
        <v>410</v>
      </c>
      <c r="F34" s="2"/>
      <c r="G34" s="2"/>
      <c r="H34" s="2"/>
      <c r="I34" s="2"/>
      <c r="J34" s="2"/>
    </row>
    <row r="35" spans="1:10" customFormat="1">
      <c r="A35" s="22"/>
      <c r="B35" s="20"/>
      <c r="C35" s="21"/>
      <c r="D35" s="21"/>
      <c r="E35" s="23"/>
      <c r="F35" s="2"/>
      <c r="G35" s="2"/>
      <c r="H35" s="2"/>
      <c r="I35" s="2"/>
      <c r="J35" s="2"/>
    </row>
    <row r="36" spans="1:10" customFormat="1" ht="19.5">
      <c r="A36" s="8" t="s">
        <v>16</v>
      </c>
      <c r="B36" s="2"/>
      <c r="C36" s="2"/>
      <c r="D36" s="2"/>
      <c r="E36" s="2"/>
      <c r="F36" s="2"/>
      <c r="G36" s="2"/>
      <c r="H36" s="2"/>
      <c r="I36" s="2"/>
      <c r="J36" s="2"/>
    </row>
    <row r="37" spans="1:10" customFormat="1" ht="15.75" thickBot="1">
      <c r="A37" s="2"/>
      <c r="B37" s="2"/>
      <c r="C37" s="2"/>
      <c r="D37" s="2"/>
      <c r="E37" s="2"/>
      <c r="F37" s="2"/>
      <c r="G37" s="2"/>
      <c r="H37" s="2"/>
      <c r="I37" s="2"/>
      <c r="J37" s="2"/>
    </row>
    <row r="38" spans="1:10" customFormat="1" ht="15.75" thickBot="1">
      <c r="A38" s="6" t="s">
        <v>26</v>
      </c>
      <c r="B38" s="36">
        <v>1</v>
      </c>
      <c r="C38" s="2"/>
      <c r="D38" s="2"/>
      <c r="E38" s="2"/>
      <c r="F38" s="2"/>
      <c r="G38" s="9"/>
      <c r="H38" s="2"/>
      <c r="I38" s="2"/>
      <c r="J38" s="2"/>
    </row>
    <row r="39" spans="1:10" customFormat="1">
      <c r="A39" s="2" t="s">
        <v>29</v>
      </c>
      <c r="B39" s="2">
        <v>3</v>
      </c>
      <c r="C39" s="2"/>
      <c r="D39" s="2"/>
      <c r="E39" s="2"/>
      <c r="F39" s="2"/>
      <c r="G39" s="4"/>
      <c r="H39" s="2"/>
      <c r="I39" s="2"/>
      <c r="J39" s="2"/>
    </row>
    <row r="40" spans="1:10" customFormat="1">
      <c r="A40" s="2"/>
      <c r="B40" s="2"/>
      <c r="C40" s="25" t="s">
        <v>39</v>
      </c>
      <c r="D40" s="25" t="s">
        <v>40</v>
      </c>
      <c r="E40" s="2"/>
      <c r="F40" s="2"/>
      <c r="G40" s="4"/>
      <c r="H40" s="2"/>
      <c r="I40" s="2"/>
      <c r="J40" s="2"/>
    </row>
    <row r="41" spans="1:10" customFormat="1">
      <c r="A41" s="2" t="s">
        <v>17</v>
      </c>
      <c r="B41" s="2"/>
      <c r="C41" s="35">
        <f>$B$38*$E$25</f>
        <v>5700</v>
      </c>
      <c r="D41" s="35">
        <f>$B$38*$E$34</f>
        <v>410</v>
      </c>
      <c r="E41" s="2"/>
      <c r="F41" s="2"/>
      <c r="G41" s="2"/>
      <c r="H41" s="2"/>
      <c r="I41" s="2"/>
      <c r="J41" s="2"/>
    </row>
    <row r="42" spans="1:10" customFormat="1">
      <c r="A42" s="2" t="s">
        <v>18</v>
      </c>
      <c r="B42" s="2"/>
      <c r="C42" s="35">
        <f>$B$38*$E$25</f>
        <v>5700</v>
      </c>
      <c r="D42" s="35">
        <f>$B$38*$E$34</f>
        <v>410</v>
      </c>
      <c r="E42" s="2"/>
      <c r="F42" s="2"/>
      <c r="G42" s="4"/>
      <c r="H42" s="2"/>
      <c r="I42" s="2"/>
      <c r="J42" s="2"/>
    </row>
    <row r="43" spans="1:10" customFormat="1">
      <c r="A43" s="2" t="s">
        <v>19</v>
      </c>
      <c r="B43" s="2"/>
      <c r="C43" s="35">
        <f>$B$38*$E$25</f>
        <v>5700</v>
      </c>
      <c r="D43" s="35">
        <f>$B$38*$E$34</f>
        <v>410</v>
      </c>
      <c r="E43" s="2"/>
      <c r="F43" s="2"/>
      <c r="G43" s="2"/>
      <c r="H43" s="2"/>
      <c r="I43" s="2"/>
      <c r="J43" s="2"/>
    </row>
    <row r="44" spans="1:10" customFormat="1">
      <c r="A44" s="2" t="s">
        <v>27</v>
      </c>
      <c r="B44" s="2"/>
      <c r="C44" s="35">
        <f>IF($B$39=5,$B$38*$E$25,0)</f>
        <v>0</v>
      </c>
      <c r="D44" s="35">
        <f>IF($B$39=5,$E$34,0)</f>
        <v>0</v>
      </c>
      <c r="E44" s="2"/>
      <c r="F44" s="2"/>
      <c r="G44" s="2"/>
      <c r="H44" s="2"/>
      <c r="I44" s="2"/>
      <c r="J44" s="2"/>
    </row>
    <row r="45" spans="1:10" customFormat="1">
      <c r="A45" s="2" t="s">
        <v>28</v>
      </c>
      <c r="B45" s="2"/>
      <c r="C45" s="35">
        <f>IF($B$39=5,$B$38*$E$25,0)</f>
        <v>0</v>
      </c>
      <c r="D45" s="35">
        <f>IF($B$39=5,$E$34,0)</f>
        <v>0</v>
      </c>
      <c r="E45" s="2"/>
      <c r="F45" s="2"/>
      <c r="G45" s="2"/>
      <c r="H45" s="2"/>
      <c r="I45" s="2"/>
      <c r="J45" s="2"/>
    </row>
    <row r="46" spans="1:10" customFormat="1">
      <c r="A46" s="6" t="s">
        <v>37</v>
      </c>
      <c r="B46" s="2"/>
      <c r="C46" s="16">
        <f>IF(B39=3,SUM(C41:C43),SUM(C41:C45))</f>
        <v>17100</v>
      </c>
      <c r="D46" s="2"/>
      <c r="E46" s="2"/>
      <c r="F46" s="2"/>
      <c r="G46" s="2"/>
      <c r="H46" s="2"/>
      <c r="I46" s="2"/>
      <c r="J46" s="4"/>
    </row>
    <row r="47" spans="1:10" customFormat="1">
      <c r="A47" s="6" t="s">
        <v>38</v>
      </c>
      <c r="B47" s="4"/>
      <c r="C47" s="2"/>
      <c r="D47" s="16">
        <f>IF(B39=3,SUM(D41:D43),SUM(D41:D45))</f>
        <v>1230</v>
      </c>
      <c r="E47" s="2"/>
      <c r="F47" s="2"/>
      <c r="G47" s="2"/>
      <c r="H47" s="2"/>
      <c r="I47" s="2"/>
      <c r="J47" s="2"/>
    </row>
    <row r="48" spans="1:10" customFormat="1">
      <c r="A48" s="2"/>
      <c r="B48" s="2"/>
      <c r="C48" s="2"/>
      <c r="D48" s="10"/>
      <c r="E48" s="11"/>
      <c r="F48" s="2"/>
      <c r="G48" s="2"/>
      <c r="H48" s="2"/>
      <c r="I48" s="2"/>
      <c r="J48" s="2"/>
    </row>
    <row r="49" spans="1:10" customFormat="1" ht="20.25" thickBot="1">
      <c r="A49" s="12" t="s">
        <v>25</v>
      </c>
      <c r="B49" s="29">
        <f>C46-D47</f>
        <v>15870</v>
      </c>
      <c r="C49" s="2"/>
      <c r="D49" s="2"/>
      <c r="E49" s="13"/>
      <c r="F49" s="2"/>
      <c r="G49" s="2"/>
      <c r="H49" s="2"/>
      <c r="I49" s="2"/>
      <c r="J49" s="2"/>
    </row>
    <row r="50" spans="1:10" ht="15.75" thickTop="1"/>
    <row r="51" spans="1:10" customFormat="1" ht="19.5">
      <c r="A51" s="14" t="s">
        <v>20</v>
      </c>
      <c r="B51" s="2"/>
      <c r="C51" s="2"/>
      <c r="D51" s="2"/>
      <c r="E51" s="2"/>
      <c r="F51" s="2"/>
      <c r="G51" s="2"/>
      <c r="H51" s="2"/>
      <c r="I51" s="2"/>
      <c r="J51" s="2"/>
    </row>
    <row r="52" spans="1:10" customFormat="1" ht="15.75" thickBot="1">
      <c r="A52" s="2"/>
      <c r="B52" s="2"/>
      <c r="C52" s="2"/>
      <c r="D52" s="2"/>
      <c r="E52" s="2"/>
      <c r="F52" s="2"/>
      <c r="G52" s="2"/>
      <c r="H52" s="2"/>
      <c r="I52" s="2"/>
      <c r="J52" s="2"/>
    </row>
    <row r="53" spans="1:10" customFormat="1" ht="30" customHeight="1">
      <c r="A53" s="38" t="str">
        <f>"Aufgrund der Corona-Pandemie und der damit einhergehenden Schließung meines Geschäfts bzw. der zu verzeichnenden Nachfragerückgänge, ist der Umsatz meines Unternehmens um "&amp;IF(B38=1,,"ca. ")&amp;""&amp;B38*100&amp;" % eingebrochen. Die durchschnittlichen Betriebseinnahmen lagen in den letzten 3 Monate bei "&amp;ROUND(E8,2)&amp;" EUR. Dem gegenüber standen in den letzten 3 Monaten durchschnittliche Betriebsausgaben von "&amp;ROUND(E19,2)&amp;" EUR. Darüber hinaus mussten betriebliche Darlehen getilgt werden. Das geschah durchschnittlich in Höhe von "&amp;ROUND(E23,2)&amp;" EUR in den letzten 3 Monaten. Somit berechnet sich ein Liquiditätsausfall von "&amp;ROUND(C46,2)&amp;" EUR. Die Ersparnis aufgrund von Stundungen und Erlassen beläuft sich auf "&amp;ROUND(D47,2)&amp;" EUR, so dass in der oben angegebenen Gesamtausfallzeit ein Liquiditätsausfall von "&amp;ROUND(B49,2)&amp;" zu erwarten sein wird. Aus dieser Berechnung ergibt sich eine benötigte Gesamtliquidität in Höhe von "&amp;ROUND(B49,2)&amp;" EUR."</f>
        <v>Aufgrund der Corona-Pandemie und der damit einhergehenden Schließung meines Geschäfts bzw. der zu verzeichnenden Nachfragerückgänge, ist der Umsatz meines Unternehmens um 100 % eingebrochen. Die durchschnittlichen Betriebseinnahmen lagen in den letzten 3 Monate bei 7883,33 EUR. Dem gegenüber standen in den letzten 3 Monaten durchschnittliche Betriebsausgaben von 1850 EUR. Darüber hinaus mussten betriebliche Darlehen getilgt werden. Das geschah durchschnittlich in Höhe von 333,33 EUR in den letzten 3 Monaten. Somit berechnet sich ein Liquiditätsausfall von 17100 EUR. Die Ersparnis aufgrund von Stundungen und Erlassen beläuft sich auf 1230 EUR, so dass in der oben angegebenen Gesamtausfallzeit ein Liquiditätsausfall von 15870 zu erwarten sein wird. Aus dieser Berechnung ergibt sich eine benötigte Gesamtliquidität in Höhe von 15870 EUR.</v>
      </c>
      <c r="B53" s="39"/>
      <c r="C53" s="39"/>
      <c r="D53" s="39"/>
      <c r="E53" s="39"/>
      <c r="F53" s="40"/>
      <c r="G53" s="28"/>
      <c r="H53" s="2"/>
      <c r="I53" s="2"/>
      <c r="J53" s="2"/>
    </row>
    <row r="54" spans="1:10" customFormat="1" ht="18.75" customHeight="1">
      <c r="A54" s="41"/>
      <c r="B54" s="42"/>
      <c r="C54" s="42"/>
      <c r="D54" s="42"/>
      <c r="E54" s="42"/>
      <c r="F54" s="43"/>
      <c r="G54" s="28"/>
      <c r="H54" s="2"/>
      <c r="I54" s="2"/>
      <c r="J54" s="2"/>
    </row>
    <row r="55" spans="1:10" customFormat="1" ht="18.75" customHeight="1">
      <c r="A55" s="41"/>
      <c r="B55" s="42"/>
      <c r="C55" s="42"/>
      <c r="D55" s="42"/>
      <c r="E55" s="42"/>
      <c r="F55" s="43"/>
      <c r="G55" s="28"/>
      <c r="H55" s="2"/>
      <c r="I55" s="2"/>
      <c r="J55" s="2"/>
    </row>
    <row r="56" spans="1:10" customFormat="1" ht="42.75" customHeight="1">
      <c r="A56" s="41"/>
      <c r="B56" s="42"/>
      <c r="C56" s="42"/>
      <c r="D56" s="42"/>
      <c r="E56" s="42"/>
      <c r="F56" s="43"/>
      <c r="G56" s="28"/>
      <c r="H56" s="2"/>
      <c r="I56" s="2"/>
      <c r="J56" s="2"/>
    </row>
    <row r="57" spans="1:10" customFormat="1" ht="59.25" customHeight="1">
      <c r="A57" s="41"/>
      <c r="B57" s="42"/>
      <c r="C57" s="42"/>
      <c r="D57" s="42"/>
      <c r="E57" s="42"/>
      <c r="F57" s="43"/>
      <c r="G57" s="28"/>
      <c r="H57" s="2"/>
      <c r="I57" s="2"/>
      <c r="J57" s="2"/>
    </row>
    <row r="58" spans="1:10" customFormat="1" ht="21.75" customHeight="1" thickBot="1">
      <c r="A58" s="44"/>
      <c r="B58" s="45"/>
      <c r="C58" s="45"/>
      <c r="D58" s="45"/>
      <c r="E58" s="45"/>
      <c r="F58" s="46"/>
      <c r="G58" s="28"/>
      <c r="H58" s="2"/>
      <c r="I58" s="2"/>
      <c r="J58" s="2"/>
    </row>
    <row r="59" spans="1:10" customFormat="1">
      <c r="A59" s="26"/>
      <c r="B59" s="26"/>
      <c r="C59" s="27"/>
      <c r="D59" s="26"/>
      <c r="E59" s="26"/>
      <c r="F59" s="2"/>
      <c r="G59" s="2"/>
      <c r="H59" s="2"/>
      <c r="I59" s="2"/>
      <c r="J59" s="2"/>
    </row>
    <row r="60" spans="1:10" customFormat="1">
      <c r="A60" s="26"/>
      <c r="B60" s="26"/>
      <c r="C60" s="27"/>
      <c r="D60" s="26"/>
      <c r="E60" s="26"/>
      <c r="F60" s="2"/>
      <c r="G60" s="2"/>
      <c r="H60" s="2"/>
      <c r="I60" s="2"/>
      <c r="J60" s="2"/>
    </row>
    <row r="61" spans="1:10" customFormat="1">
      <c r="A61" s="26"/>
      <c r="B61" s="26"/>
      <c r="C61" s="27"/>
      <c r="D61" s="26"/>
      <c r="E61" s="26"/>
      <c r="F61" s="2"/>
      <c r="G61" s="2"/>
      <c r="H61" s="2"/>
      <c r="I61" s="2"/>
      <c r="J61" s="2"/>
    </row>
    <row r="62" spans="1:10" customFormat="1">
      <c r="A62" s="26"/>
      <c r="B62" s="26"/>
      <c r="C62" s="27"/>
      <c r="D62" s="26"/>
      <c r="E62" s="26"/>
      <c r="F62" s="2"/>
      <c r="G62" s="2"/>
      <c r="H62" s="2"/>
      <c r="I62" s="2"/>
      <c r="J62" s="2"/>
    </row>
    <row r="63" spans="1:10" customFormat="1">
      <c r="A63" s="26"/>
      <c r="B63" s="26"/>
      <c r="C63" s="27"/>
      <c r="D63" s="26"/>
      <c r="E63" s="26"/>
      <c r="F63" s="2" t="s">
        <v>21</v>
      </c>
      <c r="G63" s="2"/>
      <c r="H63" s="2"/>
      <c r="I63" s="2"/>
      <c r="J63" s="2"/>
    </row>
    <row r="64" spans="1:10" customFormat="1">
      <c r="A64" s="26"/>
      <c r="B64" s="26"/>
      <c r="C64" s="27"/>
      <c r="D64" s="26"/>
      <c r="E64" s="26"/>
      <c r="F64" s="2"/>
      <c r="G64" s="2"/>
      <c r="H64" s="2"/>
      <c r="I64" s="2"/>
      <c r="J64" s="2"/>
    </row>
    <row r="65" spans="1:10" customFormat="1">
      <c r="A65" s="26"/>
      <c r="B65" s="26"/>
      <c r="C65" s="27"/>
      <c r="D65" s="26"/>
      <c r="E65" s="26"/>
      <c r="F65" s="2"/>
      <c r="G65" s="2"/>
      <c r="H65" s="2"/>
      <c r="I65" s="2"/>
      <c r="J65" s="2"/>
    </row>
    <row r="66" spans="1:10" customFormat="1">
      <c r="A66" s="26"/>
      <c r="B66" s="26"/>
      <c r="C66" s="27"/>
      <c r="D66" s="26"/>
      <c r="E66" s="26"/>
      <c r="F66" s="2"/>
      <c r="G66" s="2"/>
      <c r="H66" s="2"/>
      <c r="I66" s="2"/>
      <c r="J66" s="2"/>
    </row>
    <row r="67" spans="1:10" customFormat="1">
      <c r="A67" s="26"/>
      <c r="B67" s="26"/>
      <c r="C67" s="26"/>
      <c r="D67" s="26"/>
      <c r="E67" s="26"/>
      <c r="F67" s="2"/>
      <c r="G67" s="2"/>
      <c r="H67" s="2"/>
      <c r="I67" s="2"/>
      <c r="J67" s="2"/>
    </row>
    <row r="68" spans="1:10" customFormat="1">
      <c r="A68" s="26"/>
      <c r="B68" s="26"/>
      <c r="C68" s="26"/>
      <c r="D68" s="26"/>
      <c r="E68" s="26"/>
      <c r="F68" s="2"/>
      <c r="G68" s="2"/>
      <c r="H68" s="2"/>
      <c r="I68" s="2"/>
      <c r="J68" s="2"/>
    </row>
    <row r="69" spans="1:10" customFormat="1">
      <c r="A69" s="26"/>
      <c r="B69" s="26"/>
      <c r="C69" s="26"/>
      <c r="D69" s="26"/>
      <c r="E69" s="26"/>
      <c r="F69" s="2"/>
      <c r="G69" s="2"/>
      <c r="H69" s="2"/>
      <c r="I69" s="2"/>
      <c r="J69" s="2"/>
    </row>
  </sheetData>
  <mergeCells count="1">
    <mergeCell ref="A53:F58"/>
  </mergeCells>
  <pageMargins left="0.70866141732283472" right="0.70866141732283472" top="0.59055118110236227" bottom="0.78740157480314965" header="0.31496062992125984" footer="0.31496062992125984"/>
  <pageSetup paperSize="9" scale="75" fitToWidth="0" fitToHeight="0" orientation="portrait" r:id="rId1"/>
  <headerFooter>
    <oddFooter>&amp;L© 2020 - gruenderlexikon.de&amp;C&amp;9Weitere Vorlagen, Muster und Videos finden Sie unter: www.gruenderlexikon.de&amp;RSeite 1 von &amp;N</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Berechnung</vt:lpstr>
      <vt:lpstr>Berechnung!Druckbereich</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Lutz Spieker</dc:creator>
  <cp:lastModifiedBy>Gründerlexikon</cp:lastModifiedBy>
  <cp:lastPrinted>2020-04-15T10:00:43Z</cp:lastPrinted>
  <dcterms:created xsi:type="dcterms:W3CDTF">2020-03-27T08:26:24Z</dcterms:created>
  <dcterms:modified xsi:type="dcterms:W3CDTF">2020-04-24T06:30:38Z</dcterms:modified>
</cp:coreProperties>
</file>